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xr:revisionPtr revIDLastSave="0" documentId="13_ncr:1_{6C1AA40D-9889-4937-BB82-C3B029C3B4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ape&amp;Size" sheetId="2" r:id="rId1"/>
    <sheet name="MainDimens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3" l="1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G10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Navigatie - Editura Militara, 1959. Bucharest. Page 10.</t>
        </r>
      </text>
    </comment>
    <comment ref="H10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Navigatie - Editura Militara, 1959. Bucharest. Page 10.</t>
        </r>
      </text>
    </comment>
    <comment ref="I10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Navigatie - Editura Militara, 1959. Bucharest. Page 15.</t>
        </r>
      </text>
    </comment>
  </commentList>
</comments>
</file>

<file path=xl/sharedStrings.xml><?xml version="1.0" encoding="utf-8"?>
<sst xmlns="http://schemas.openxmlformats.org/spreadsheetml/2006/main" count="99" uniqueCount="74">
  <si>
    <t>=</t>
  </si>
  <si>
    <t>a - b</t>
  </si>
  <si>
    <t xml:space="preserve">a  </t>
  </si>
  <si>
    <t>a²</t>
  </si>
  <si>
    <t>R</t>
  </si>
  <si>
    <t>³√‾(a² * b)</t>
  </si>
  <si>
    <t>semi-major axis</t>
  </si>
  <si>
    <t>semi-minor axis</t>
  </si>
  <si>
    <t>Flattening:</t>
  </si>
  <si>
    <t>Eccentricity:</t>
  </si>
  <si>
    <t>Relationship between eccentricity and flattening:</t>
  </si>
  <si>
    <t>Radius:</t>
  </si>
  <si>
    <t>3. The Terrestrial Sphere:</t>
  </si>
  <si>
    <t>where:</t>
  </si>
  <si>
    <t>2. The Terrestrial Ellipsoid:</t>
  </si>
  <si>
    <t>1. The Terrestrial Geoid:</t>
  </si>
  <si>
    <r>
      <t>e</t>
    </r>
    <r>
      <rPr>
        <b/>
        <sz val="11"/>
        <color indexed="8"/>
        <rFont val="Calibri"/>
        <family val="2"/>
        <charset val="238"/>
      </rPr>
      <t>²</t>
    </r>
  </si>
  <si>
    <r>
      <t>a</t>
    </r>
    <r>
      <rPr>
        <b/>
        <sz val="11"/>
        <color indexed="8"/>
        <rFont val="Calibri"/>
        <family val="2"/>
        <charset val="238"/>
      </rPr>
      <t>² - b²</t>
    </r>
  </si>
  <si>
    <t>( e )</t>
  </si>
  <si>
    <t>( R )</t>
  </si>
  <si>
    <t>( a )</t>
  </si>
  <si>
    <t>( b )</t>
  </si>
  <si>
    <t>or</t>
  </si>
  <si>
    <t>equatorial radius</t>
  </si>
  <si>
    <t>polar radius</t>
  </si>
  <si>
    <t>used in Geodesy only</t>
  </si>
  <si>
    <t>Principal elements:</t>
  </si>
  <si>
    <t>used in Navigation</t>
  </si>
  <si>
    <t>SHAPE AND SIZE OF THE EARTH</t>
  </si>
  <si>
    <t>Equator:</t>
  </si>
  <si>
    <t>Meridian:</t>
  </si>
  <si>
    <t>Semi-major axis or Equatorial radius:</t>
  </si>
  <si>
    <t>Semi-minor axis or Polar radius:</t>
  </si>
  <si>
    <t>( α )</t>
  </si>
  <si>
    <t>α</t>
  </si>
  <si>
    <r>
      <t xml:space="preserve">2 </t>
    </r>
    <r>
      <rPr>
        <b/>
        <sz val="11"/>
        <color theme="1"/>
        <rFont val="Calibri"/>
        <family val="2"/>
        <charset val="238"/>
      </rPr>
      <t>α</t>
    </r>
  </si>
  <si>
    <t>flattening</t>
  </si>
  <si>
    <t>eccentricity</t>
  </si>
  <si>
    <t>radius of terrestrial sphere</t>
  </si>
  <si>
    <t>Flag Gaff</t>
  </si>
  <si>
    <t>Maritime Navigation using Excel</t>
  </si>
  <si>
    <t>used in Cartography, Astronomy, etc.</t>
  </si>
  <si>
    <t>Main Dimensions of the Earth</t>
  </si>
  <si>
    <t>(To be filled in YELLOW cells only)</t>
  </si>
  <si>
    <t>No</t>
  </si>
  <si>
    <t>Author</t>
  </si>
  <si>
    <t>Year</t>
  </si>
  <si>
    <t>Where used</t>
  </si>
  <si>
    <t>Ellipsoid</t>
  </si>
  <si>
    <t>Sphere</t>
  </si>
  <si>
    <t>Semi-major axis</t>
  </si>
  <si>
    <t>Semi-minor axis</t>
  </si>
  <si>
    <t>Flattening</t>
  </si>
  <si>
    <t>Eccentricity</t>
  </si>
  <si>
    <t>Radius</t>
  </si>
  <si>
    <t>a</t>
  </si>
  <si>
    <t>b</t>
  </si>
  <si>
    <t>e</t>
  </si>
  <si>
    <t>R [km]</t>
  </si>
  <si>
    <t>[m]</t>
  </si>
  <si>
    <t>α = (a - b)/a</t>
  </si>
  <si>
    <t>e² = (a² - b²)/a²</t>
  </si>
  <si>
    <t>R=³√‾(a² * b)</t>
  </si>
  <si>
    <t>Hayford</t>
  </si>
  <si>
    <t>USA</t>
  </si>
  <si>
    <t>International</t>
  </si>
  <si>
    <t xml:space="preserve">Europe  </t>
  </si>
  <si>
    <t>Krassovsky</t>
  </si>
  <si>
    <t>Russia &amp; Romania</t>
  </si>
  <si>
    <t>New International</t>
  </si>
  <si>
    <t>WGS-84</t>
  </si>
  <si>
    <t>Global GPS</t>
  </si>
  <si>
    <t>IERS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</si>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</sst>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\ ???/???"/>
    <numFmt numFmtId="166" formatCode="0.0"/>
  </numFmts>
  <fonts count="19" x14ac:knownFonts="1">
    <font>
      <sz val="11"/>
      <color theme="1"/>
      <name val="Arial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b/>
      <u val="double"/>
      <sz val="18"/>
      <color theme="3"/>
      <name val="Times New Roman"/>
      <family val="2"/>
      <charset val="238"/>
      <scheme val="major"/>
    </font>
    <font>
      <b/>
      <u/>
      <sz val="11"/>
      <color theme="1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3"/>
      <name val="Times New Roman"/>
      <family val="2"/>
      <charset val="238"/>
      <scheme val="major"/>
    </font>
    <font>
      <i/>
      <sz val="11"/>
      <color rgb="FF7F7F7F"/>
      <name val="Arial"/>
      <family val="2"/>
      <charset val="238"/>
      <scheme val="minor"/>
    </font>
    <font>
      <b/>
      <sz val="8"/>
      <color theme="0" tint="-0.499984740745262"/>
      <name val="Arial"/>
      <family val="2"/>
      <charset val="238"/>
      <scheme val="minor"/>
    </font>
    <font>
      <u val="double"/>
      <sz val="18"/>
      <color theme="3"/>
      <name val="Times New Roman"/>
      <family val="2"/>
      <charset val="238"/>
      <scheme val="major"/>
    </font>
    <font>
      <i/>
      <sz val="11"/>
      <color rgb="FFFF0000"/>
      <name val="Arial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8"/>
      <color theme="0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9" fillId="0" borderId="0" xfId="1" applyFont="1" applyBorder="1" applyProtection="1">
      <protection hidden="1"/>
    </xf>
    <xf numFmtId="0" fontId="0" fillId="0" borderId="0" xfId="0" applyProtection="1">
      <protection hidden="1"/>
    </xf>
    <xf numFmtId="0" fontId="11" fillId="0" borderId="0" xfId="0" applyFont="1" applyBorder="1" applyProtection="1">
      <protection hidden="1"/>
    </xf>
    <xf numFmtId="0" fontId="3" fillId="0" borderId="11" xfId="2" applyProtection="1">
      <protection hidden="1"/>
    </xf>
    <xf numFmtId="0" fontId="3" fillId="0" borderId="0" xfId="2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8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3" fillId="0" borderId="11" xfId="2" applyAlignment="1" applyProtection="1">
      <protection hidden="1"/>
    </xf>
    <xf numFmtId="0" fontId="3" fillId="0" borderId="0" xfId="2" applyBorder="1" applyAlignment="1" applyProtection="1">
      <protection hidden="1"/>
    </xf>
    <xf numFmtId="0" fontId="12" fillId="0" borderId="0" xfId="1" applyFont="1" applyBorder="1" applyAlignment="1" applyProtection="1">
      <protection hidden="1"/>
    </xf>
    <xf numFmtId="0" fontId="10" fillId="0" borderId="0" xfId="3" applyAlignment="1" applyProtection="1">
      <protection hidden="1"/>
    </xf>
    <xf numFmtId="0" fontId="13" fillId="0" borderId="0" xfId="3" applyFont="1" applyAlignment="1" applyProtection="1"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8" fillId="2" borderId="26" xfId="0" applyFont="1" applyFill="1" applyBorder="1" applyAlignment="1" applyProtection="1">
      <alignment horizontal="center"/>
      <protection hidden="1"/>
    </xf>
    <xf numFmtId="0" fontId="8" fillId="2" borderId="28" xfId="0" applyFont="1" applyFill="1" applyBorder="1" applyAlignment="1" applyProtection="1">
      <alignment horizontal="center"/>
      <protection hidden="1"/>
    </xf>
    <xf numFmtId="0" fontId="0" fillId="0" borderId="19" xfId="0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0" fillId="0" borderId="21" xfId="0" applyFill="1" applyBorder="1" applyProtection="1">
      <protection hidden="1"/>
    </xf>
    <xf numFmtId="164" fontId="0" fillId="0" borderId="22" xfId="0" applyNumberFormat="1" applyFill="1" applyBorder="1" applyProtection="1">
      <protection hidden="1"/>
    </xf>
    <xf numFmtId="164" fontId="0" fillId="0" borderId="20" xfId="0" applyNumberFormat="1" applyFill="1" applyBorder="1" applyProtection="1">
      <protection hidden="1"/>
    </xf>
    <xf numFmtId="165" fontId="4" fillId="4" borderId="20" xfId="0" applyNumberFormat="1" applyFont="1" applyFill="1" applyBorder="1" applyProtection="1">
      <protection hidden="1"/>
    </xf>
    <xf numFmtId="0" fontId="4" fillId="4" borderId="21" xfId="0" applyFont="1" applyFill="1" applyBorder="1" applyProtection="1">
      <protection hidden="1"/>
    </xf>
    <xf numFmtId="166" fontId="4" fillId="5" borderId="23" xfId="0" applyNumberFormat="1" applyFont="1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6" borderId="21" xfId="0" applyFill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0" borderId="24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6" borderId="29" xfId="0" applyFill="1" applyBorder="1" applyProtection="1">
      <protection hidden="1"/>
    </xf>
    <xf numFmtId="0" fontId="0" fillId="6" borderId="30" xfId="0" applyFill="1" applyBorder="1" applyProtection="1">
      <protection hidden="1"/>
    </xf>
    <xf numFmtId="165" fontId="4" fillId="4" borderId="30" xfId="0" applyNumberFormat="1" applyFont="1" applyFill="1" applyBorder="1" applyProtection="1">
      <protection hidden="1"/>
    </xf>
    <xf numFmtId="0" fontId="4" fillId="4" borderId="31" xfId="0" applyFont="1" applyFill="1" applyBorder="1" applyProtection="1">
      <protection hidden="1"/>
    </xf>
    <xf numFmtId="166" fontId="4" fillId="5" borderId="32" xfId="0" applyNumberFormat="1" applyFont="1" applyFill="1" applyBorder="1" applyProtection="1">
      <protection hidden="1"/>
    </xf>
    <xf numFmtId="0" fontId="11" fillId="0" borderId="0" xfId="0" applyFont="1" applyProtection="1"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10" fillId="0" borderId="0" xfId="3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3" borderId="25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6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</cellXfs>
  <cellStyles count="4">
    <cellStyle name="Explanatory Text" xfId="3" builtinId="53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L45"/>
  <sheetViews>
    <sheetView tabSelected="1" workbookViewId="0"/>
  </sheetViews>
  <sheetFormatPr defaultColWidth="9.125" defaultRowHeight="14.25" x14ac:dyDescent="0.2"/>
  <cols>
    <col min="1" max="1" width="35.125" style="2" bestFit="1" customWidth="1"/>
    <col min="2" max="16384" width="9.125" style="2"/>
  </cols>
  <sheetData>
    <row r="1" spans="1:12" ht="22.5" x14ac:dyDescent="0.3">
      <c r="A1" s="1" t="s">
        <v>39</v>
      </c>
    </row>
    <row r="2" spans="1:12" x14ac:dyDescent="0.2">
      <c r="A2" s="3" t="s">
        <v>40</v>
      </c>
    </row>
    <row r="3" spans="1:12" ht="22.5" x14ac:dyDescent="0.3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5" spans="1:12" ht="20.25" thickBot="1" x14ac:dyDescent="0.35">
      <c r="A5" s="4" t="s">
        <v>15</v>
      </c>
      <c r="B5" s="2" t="s">
        <v>25</v>
      </c>
    </row>
    <row r="6" spans="1:12" ht="15" thickTop="1" x14ac:dyDescent="0.2"/>
    <row r="8" spans="1:12" ht="20.25" thickBot="1" x14ac:dyDescent="0.35">
      <c r="A8" s="4" t="s">
        <v>14</v>
      </c>
      <c r="B8" s="2" t="s">
        <v>41</v>
      </c>
      <c r="C8" s="5"/>
    </row>
    <row r="9" spans="1:12" ht="15" thickTop="1" x14ac:dyDescent="0.2"/>
    <row r="10" spans="1:12" ht="15" x14ac:dyDescent="0.25">
      <c r="A10" s="6" t="s">
        <v>26</v>
      </c>
    </row>
    <row r="12" spans="1:12" ht="15" x14ac:dyDescent="0.25">
      <c r="A12" s="7" t="s">
        <v>29</v>
      </c>
    </row>
    <row r="14" spans="1:12" ht="15" x14ac:dyDescent="0.25">
      <c r="A14" s="7" t="s">
        <v>30</v>
      </c>
    </row>
    <row r="16" spans="1:12" ht="15" x14ac:dyDescent="0.25">
      <c r="A16" s="7" t="s">
        <v>31</v>
      </c>
      <c r="B16" s="8" t="s">
        <v>20</v>
      </c>
    </row>
    <row r="18" spans="1:9" ht="15" x14ac:dyDescent="0.25">
      <c r="A18" s="7" t="s">
        <v>32</v>
      </c>
      <c r="B18" s="8" t="s">
        <v>21</v>
      </c>
    </row>
    <row r="19" spans="1:9" ht="15" thickBot="1" x14ac:dyDescent="0.25"/>
    <row r="20" spans="1:9" ht="15" x14ac:dyDescent="0.25">
      <c r="A20" s="7" t="s">
        <v>8</v>
      </c>
      <c r="B20" s="9" t="s">
        <v>33</v>
      </c>
      <c r="D20" s="63" t="s">
        <v>34</v>
      </c>
      <c r="E20" s="67" t="s">
        <v>0</v>
      </c>
      <c r="F20" s="10" t="s">
        <v>1</v>
      </c>
      <c r="G20" s="11"/>
      <c r="H20" s="12"/>
      <c r="I20" s="13"/>
    </row>
    <row r="21" spans="1:9" ht="15.75" thickBot="1" x14ac:dyDescent="0.3">
      <c r="D21" s="64"/>
      <c r="E21" s="68"/>
      <c r="F21" s="14" t="s">
        <v>2</v>
      </c>
      <c r="G21" s="15"/>
      <c r="H21" s="12"/>
      <c r="I21" s="13"/>
    </row>
    <row r="22" spans="1:9" ht="15" thickBot="1" x14ac:dyDescent="0.25">
      <c r="B22" s="16"/>
      <c r="C22" s="16"/>
      <c r="D22" s="12"/>
      <c r="E22" s="12"/>
      <c r="F22" s="16"/>
      <c r="G22" s="16"/>
      <c r="H22" s="12"/>
      <c r="I22" s="13"/>
    </row>
    <row r="23" spans="1:9" ht="15" x14ac:dyDescent="0.25">
      <c r="A23" s="7" t="s">
        <v>9</v>
      </c>
      <c r="B23" s="17" t="s">
        <v>18</v>
      </c>
      <c r="D23" s="65" t="s">
        <v>16</v>
      </c>
      <c r="E23" s="67" t="s">
        <v>0</v>
      </c>
      <c r="F23" s="10" t="s">
        <v>17</v>
      </c>
      <c r="G23" s="11"/>
      <c r="H23" s="18"/>
      <c r="I23" s="13"/>
    </row>
    <row r="24" spans="1:9" ht="15.75" thickBot="1" x14ac:dyDescent="0.3">
      <c r="D24" s="66"/>
      <c r="E24" s="68"/>
      <c r="F24" s="14" t="s">
        <v>3</v>
      </c>
      <c r="G24" s="15"/>
      <c r="H24" s="12"/>
      <c r="I24" s="13"/>
    </row>
    <row r="25" spans="1:9" ht="15" thickBot="1" x14ac:dyDescent="0.25">
      <c r="B25" s="16"/>
      <c r="C25" s="16"/>
      <c r="D25" s="12"/>
      <c r="E25" s="16"/>
      <c r="F25" s="16"/>
      <c r="G25" s="16"/>
      <c r="H25" s="12"/>
      <c r="I25" s="13"/>
    </row>
    <row r="26" spans="1:9" ht="15.75" thickBot="1" x14ac:dyDescent="0.3">
      <c r="A26" s="7" t="s">
        <v>10</v>
      </c>
      <c r="D26" s="19" t="s">
        <v>16</v>
      </c>
      <c r="E26" s="20" t="s">
        <v>0</v>
      </c>
      <c r="F26" s="21" t="s">
        <v>35</v>
      </c>
      <c r="G26" s="16"/>
      <c r="H26" s="12"/>
      <c r="I26" s="13"/>
    </row>
    <row r="28" spans="1:9" x14ac:dyDescent="0.2">
      <c r="D28" s="2" t="s">
        <v>13</v>
      </c>
    </row>
    <row r="29" spans="1:9" ht="15" x14ac:dyDescent="0.25">
      <c r="E29" s="9" t="s">
        <v>33</v>
      </c>
      <c r="F29" s="2" t="s">
        <v>36</v>
      </c>
    </row>
    <row r="30" spans="1:9" ht="15" x14ac:dyDescent="0.25">
      <c r="E30" s="17" t="s">
        <v>18</v>
      </c>
      <c r="F30" s="2" t="s">
        <v>37</v>
      </c>
    </row>
    <row r="31" spans="1:9" ht="15" x14ac:dyDescent="0.25">
      <c r="E31" s="8" t="s">
        <v>20</v>
      </c>
      <c r="F31" s="2" t="s">
        <v>6</v>
      </c>
      <c r="H31" s="22" t="s">
        <v>22</v>
      </c>
      <c r="I31" s="2" t="s">
        <v>23</v>
      </c>
    </row>
    <row r="32" spans="1:9" ht="15" x14ac:dyDescent="0.25">
      <c r="E32" s="8" t="s">
        <v>21</v>
      </c>
      <c r="F32" s="2" t="s">
        <v>7</v>
      </c>
      <c r="H32" s="22" t="s">
        <v>22</v>
      </c>
      <c r="I32" s="2" t="s">
        <v>24</v>
      </c>
    </row>
    <row r="34" spans="1:9" ht="20.25" thickBot="1" x14ac:dyDescent="0.35">
      <c r="A34" s="4" t="s">
        <v>12</v>
      </c>
      <c r="B34" s="2" t="s">
        <v>27</v>
      </c>
    </row>
    <row r="35" spans="1:9" ht="15" thickTop="1" x14ac:dyDescent="0.2"/>
    <row r="36" spans="1:9" ht="15" x14ac:dyDescent="0.25">
      <c r="A36" s="6" t="s">
        <v>26</v>
      </c>
    </row>
    <row r="37" spans="1:9" ht="15" thickBot="1" x14ac:dyDescent="0.25"/>
    <row r="38" spans="1:9" ht="15.75" thickBot="1" x14ac:dyDescent="0.3">
      <c r="A38" s="7" t="s">
        <v>11</v>
      </c>
      <c r="B38" s="8" t="s">
        <v>19</v>
      </c>
      <c r="D38" s="23" t="s">
        <v>4</v>
      </c>
      <c r="E38" s="24" t="s">
        <v>0</v>
      </c>
      <c r="F38" s="25" t="s">
        <v>5</v>
      </c>
      <c r="G38" s="26"/>
    </row>
    <row r="40" spans="1:9" x14ac:dyDescent="0.2">
      <c r="D40" s="2" t="s">
        <v>13</v>
      </c>
    </row>
    <row r="41" spans="1:9" ht="15" x14ac:dyDescent="0.25">
      <c r="E41" s="8" t="s">
        <v>19</v>
      </c>
      <c r="F41" s="2" t="s">
        <v>38</v>
      </c>
    </row>
    <row r="42" spans="1:9" ht="15" x14ac:dyDescent="0.25">
      <c r="E42" s="8" t="s">
        <v>20</v>
      </c>
      <c r="F42" s="2" t="s">
        <v>6</v>
      </c>
      <c r="H42" s="22" t="s">
        <v>22</v>
      </c>
      <c r="I42" s="2" t="s">
        <v>23</v>
      </c>
    </row>
    <row r="43" spans="1:9" ht="15" x14ac:dyDescent="0.25">
      <c r="E43" s="8" t="s">
        <v>21</v>
      </c>
      <c r="F43" s="2" t="s">
        <v>7</v>
      </c>
      <c r="H43" s="22" t="s">
        <v>22</v>
      </c>
      <c r="I43" s="2" t="s">
        <v>24</v>
      </c>
    </row>
    <row r="45" spans="1:9" x14ac:dyDescent="0.2">
      <c r="A45" s="62" t="s">
        <v>73</v>
      </c>
    </row>
  </sheetData>
  <sheetProtection algorithmName="SHA-512" hashValue="xxcNX6y06u05GJ9EHOQrFCm6y9Kr5ZIfO2au+qAnmuNFsAkHXstFqFuItHBESwJGZXcE6lJQ+X8saYAL9JATvw==" saltValue="3RJ6pLKB2QEaBYAHWd80+g==" spinCount="100000" sheet="1" objects="1" scenarios="1"/>
  <mergeCells count="5">
    <mergeCell ref="D20:D21"/>
    <mergeCell ref="D23:D24"/>
    <mergeCell ref="E23:E24"/>
    <mergeCell ref="E20:E21"/>
    <mergeCell ref="A3:L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2"/>
  <sheetViews>
    <sheetView workbookViewId="0"/>
  </sheetViews>
  <sheetFormatPr defaultColWidth="9.125" defaultRowHeight="14.25" x14ac:dyDescent="0.2"/>
  <cols>
    <col min="1" max="1" width="3" style="2" bestFit="1" customWidth="1"/>
    <col min="2" max="2" width="23.375" style="2" bestFit="1" customWidth="1"/>
    <col min="3" max="3" width="9.125" style="2"/>
    <col min="4" max="4" width="20.125" style="2" bestFit="1" customWidth="1"/>
    <col min="5" max="5" width="15.25" style="2" bestFit="1" customWidth="1"/>
    <col min="6" max="6" width="15.375" style="2" bestFit="1" customWidth="1"/>
    <col min="7" max="7" width="11.125" style="2" bestFit="1" customWidth="1"/>
    <col min="8" max="8" width="14" style="2" bestFit="1" customWidth="1"/>
    <col min="9" max="9" width="12" style="2" bestFit="1" customWidth="1"/>
    <col min="10" max="16384" width="9.125" style="2"/>
  </cols>
  <sheetData>
    <row r="1" spans="1:11" ht="22.5" x14ac:dyDescent="0.3">
      <c r="A1" s="1" t="s">
        <v>39</v>
      </c>
      <c r="B1" s="13"/>
    </row>
    <row r="2" spans="1:11" x14ac:dyDescent="0.2">
      <c r="A2" s="3" t="s">
        <v>40</v>
      </c>
      <c r="B2" s="13"/>
    </row>
    <row r="3" spans="1:11" x14ac:dyDescent="0.2">
      <c r="A3" s="3"/>
      <c r="B3" s="13"/>
    </row>
    <row r="4" spans="1:11" ht="19.5" customHeight="1" thickBot="1" x14ac:dyDescent="0.4">
      <c r="A4" s="27" t="s">
        <v>42</v>
      </c>
      <c r="B4" s="27"/>
      <c r="C4" s="27"/>
      <c r="D4" s="28"/>
      <c r="E4" s="28"/>
      <c r="F4" s="28"/>
      <c r="G4" s="28"/>
      <c r="H4" s="28"/>
      <c r="I4" s="28"/>
      <c r="J4" s="29"/>
    </row>
    <row r="5" spans="1:11" ht="15" customHeight="1" thickTop="1" x14ac:dyDescent="0.2">
      <c r="A5" s="70" t="s">
        <v>43</v>
      </c>
      <c r="B5" s="70"/>
      <c r="C5" s="70"/>
      <c r="D5" s="70"/>
      <c r="E5" s="70"/>
      <c r="F5" s="70"/>
      <c r="G5" s="70"/>
      <c r="H5" s="70"/>
      <c r="I5" s="70"/>
      <c r="J5" s="30"/>
      <c r="K5" s="31"/>
    </row>
    <row r="6" spans="1:11" ht="15" thickBot="1" x14ac:dyDescent="0.25"/>
    <row r="7" spans="1:11" ht="15.75" thickTop="1" x14ac:dyDescent="0.25">
      <c r="A7" s="71" t="s">
        <v>44</v>
      </c>
      <c r="B7" s="74" t="s">
        <v>45</v>
      </c>
      <c r="C7" s="74" t="s">
        <v>46</v>
      </c>
      <c r="D7" s="77" t="s">
        <v>47</v>
      </c>
      <c r="E7" s="80" t="s">
        <v>48</v>
      </c>
      <c r="F7" s="81"/>
      <c r="G7" s="81"/>
      <c r="H7" s="82"/>
      <c r="I7" s="32" t="s">
        <v>49</v>
      </c>
    </row>
    <row r="8" spans="1:11" ht="15" customHeight="1" x14ac:dyDescent="0.25">
      <c r="A8" s="72"/>
      <c r="B8" s="75"/>
      <c r="C8" s="75"/>
      <c r="D8" s="78"/>
      <c r="E8" s="33" t="s">
        <v>50</v>
      </c>
      <c r="F8" s="34" t="s">
        <v>51</v>
      </c>
      <c r="G8" s="34" t="s">
        <v>52</v>
      </c>
      <c r="H8" s="35" t="s">
        <v>53</v>
      </c>
      <c r="I8" s="36" t="s">
        <v>54</v>
      </c>
    </row>
    <row r="9" spans="1:11" ht="15" x14ac:dyDescent="0.25">
      <c r="A9" s="72"/>
      <c r="B9" s="75"/>
      <c r="C9" s="75"/>
      <c r="D9" s="78"/>
      <c r="E9" s="33" t="s">
        <v>55</v>
      </c>
      <c r="F9" s="34" t="s">
        <v>56</v>
      </c>
      <c r="G9" s="37" t="s">
        <v>34</v>
      </c>
      <c r="H9" s="35" t="s">
        <v>57</v>
      </c>
      <c r="I9" s="35" t="s">
        <v>58</v>
      </c>
    </row>
    <row r="10" spans="1:11" ht="15.75" thickBot="1" x14ac:dyDescent="0.3">
      <c r="A10" s="73"/>
      <c r="B10" s="76"/>
      <c r="C10" s="76"/>
      <c r="D10" s="79"/>
      <c r="E10" s="38" t="s">
        <v>59</v>
      </c>
      <c r="F10" s="39" t="s">
        <v>59</v>
      </c>
      <c r="G10" s="40" t="s">
        <v>60</v>
      </c>
      <c r="H10" s="41" t="s">
        <v>61</v>
      </c>
      <c r="I10" s="42" t="s">
        <v>62</v>
      </c>
    </row>
    <row r="11" spans="1:11" ht="15" x14ac:dyDescent="0.25">
      <c r="A11" s="43">
        <v>1</v>
      </c>
      <c r="B11" s="44" t="s">
        <v>63</v>
      </c>
      <c r="C11" s="44">
        <v>1910</v>
      </c>
      <c r="D11" s="45" t="s">
        <v>64</v>
      </c>
      <c r="E11" s="46">
        <v>6378388</v>
      </c>
      <c r="F11" s="47">
        <v>6356911.9460000005</v>
      </c>
      <c r="G11" s="48">
        <f t="shared" ref="G11:G21" si="0">(E11-F11)/E11</f>
        <v>3.367003387062615E-3</v>
      </c>
      <c r="H11" s="49">
        <f t="shared" ref="H11:H21" si="1">(POWER(E11,2)-POWER(F11,2))/POWER(E11,2)</f>
        <v>6.7226700623166692E-3</v>
      </c>
      <c r="I11" s="50">
        <f t="shared" ref="I11:I21" si="2">POWER((E11^2)*F11,1/3)/1000</f>
        <v>6371.2212658321214</v>
      </c>
    </row>
    <row r="12" spans="1:11" ht="15" x14ac:dyDescent="0.25">
      <c r="A12" s="43">
        <v>2</v>
      </c>
      <c r="B12" s="44" t="s">
        <v>65</v>
      </c>
      <c r="C12" s="44">
        <v>1924</v>
      </c>
      <c r="D12" s="45" t="s">
        <v>66</v>
      </c>
      <c r="E12" s="46">
        <v>6378388</v>
      </c>
      <c r="F12" s="47">
        <v>6356911.9460000005</v>
      </c>
      <c r="G12" s="48">
        <f t="shared" si="0"/>
        <v>3.367003387062615E-3</v>
      </c>
      <c r="H12" s="49">
        <f t="shared" si="1"/>
        <v>6.7226700623166692E-3</v>
      </c>
      <c r="I12" s="50">
        <f t="shared" si="2"/>
        <v>6371.2212658321214</v>
      </c>
    </row>
    <row r="13" spans="1:11" ht="15" x14ac:dyDescent="0.25">
      <c r="A13" s="43">
        <v>3</v>
      </c>
      <c r="B13" s="44" t="s">
        <v>67</v>
      </c>
      <c r="C13" s="44">
        <v>1940</v>
      </c>
      <c r="D13" s="45" t="s">
        <v>68</v>
      </c>
      <c r="E13" s="46">
        <v>6378245</v>
      </c>
      <c r="F13" s="47">
        <v>6356863.0190000003</v>
      </c>
      <c r="G13" s="48">
        <f t="shared" si="0"/>
        <v>3.3523298336767685E-3</v>
      </c>
      <c r="H13" s="49">
        <f t="shared" si="1"/>
        <v>6.6934215520398155E-3</v>
      </c>
      <c r="I13" s="50">
        <f t="shared" si="2"/>
        <v>6371.1096937502143</v>
      </c>
    </row>
    <row r="14" spans="1:11" ht="15" x14ac:dyDescent="0.25">
      <c r="A14" s="43">
        <v>4</v>
      </c>
      <c r="B14" s="44" t="s">
        <v>69</v>
      </c>
      <c r="C14" s="44">
        <v>1967</v>
      </c>
      <c r="D14" s="45"/>
      <c r="E14" s="46">
        <v>6378157.5</v>
      </c>
      <c r="F14" s="47">
        <v>6356772.2000000002</v>
      </c>
      <c r="G14" s="48">
        <f t="shared" si="0"/>
        <v>3.3528961929836028E-3</v>
      </c>
      <c r="H14" s="49">
        <f t="shared" si="1"/>
        <v>6.6945504730862478E-3</v>
      </c>
      <c r="I14" s="50">
        <f t="shared" si="2"/>
        <v>6371.0210848275265</v>
      </c>
    </row>
    <row r="15" spans="1:11" ht="15" x14ac:dyDescent="0.25">
      <c r="A15" s="43">
        <v>5</v>
      </c>
      <c r="B15" s="44" t="s">
        <v>70</v>
      </c>
      <c r="C15" s="44">
        <v>1984</v>
      </c>
      <c r="D15" s="45" t="s">
        <v>71</v>
      </c>
      <c r="E15" s="46">
        <v>6378137</v>
      </c>
      <c r="F15" s="47">
        <v>6356752.3140000002</v>
      </c>
      <c r="G15" s="48">
        <f t="shared" si="0"/>
        <v>3.3528107031880554E-3</v>
      </c>
      <c r="H15" s="49">
        <f t="shared" si="1"/>
        <v>6.6943800667646578E-3</v>
      </c>
      <c r="I15" s="50">
        <f t="shared" si="2"/>
        <v>6371.0007899272414</v>
      </c>
    </row>
    <row r="16" spans="1:11" ht="15" x14ac:dyDescent="0.25">
      <c r="A16" s="43">
        <v>6</v>
      </c>
      <c r="B16" s="44" t="s">
        <v>72</v>
      </c>
      <c r="C16" s="44">
        <v>2003</v>
      </c>
      <c r="D16" s="45"/>
      <c r="E16" s="46">
        <v>6378136.5999999996</v>
      </c>
      <c r="F16" s="47">
        <v>6356751.9000000004</v>
      </c>
      <c r="G16" s="48">
        <f t="shared" si="0"/>
        <v>3.3528131084554157E-3</v>
      </c>
      <c r="H16" s="49">
        <f t="shared" si="1"/>
        <v>6.6943848611705267E-3</v>
      </c>
      <c r="I16" s="50">
        <f t="shared" si="2"/>
        <v>6371.0003852496138</v>
      </c>
    </row>
    <row r="17" spans="1:9" ht="15" x14ac:dyDescent="0.25">
      <c r="A17" s="43">
        <v>7</v>
      </c>
      <c r="B17" s="51"/>
      <c r="C17" s="51"/>
      <c r="D17" s="52"/>
      <c r="E17" s="53"/>
      <c r="F17" s="51"/>
      <c r="G17" s="48" t="e">
        <f t="shared" si="0"/>
        <v>#DIV/0!</v>
      </c>
      <c r="H17" s="49" t="e">
        <f t="shared" si="1"/>
        <v>#DIV/0!</v>
      </c>
      <c r="I17" s="50">
        <f t="shared" si="2"/>
        <v>0</v>
      </c>
    </row>
    <row r="18" spans="1:9" ht="15" x14ac:dyDescent="0.25">
      <c r="A18" s="43">
        <v>8</v>
      </c>
      <c r="B18" s="51"/>
      <c r="C18" s="51"/>
      <c r="D18" s="52"/>
      <c r="E18" s="53"/>
      <c r="F18" s="51"/>
      <c r="G18" s="48" t="e">
        <f t="shared" si="0"/>
        <v>#DIV/0!</v>
      </c>
      <c r="H18" s="49" t="e">
        <f t="shared" si="1"/>
        <v>#DIV/0!</v>
      </c>
      <c r="I18" s="50">
        <f t="shared" si="2"/>
        <v>0</v>
      </c>
    </row>
    <row r="19" spans="1:9" ht="15" x14ac:dyDescent="0.25">
      <c r="A19" s="43">
        <v>9</v>
      </c>
      <c r="B19" s="51"/>
      <c r="C19" s="51"/>
      <c r="D19" s="52"/>
      <c r="E19" s="53"/>
      <c r="F19" s="51"/>
      <c r="G19" s="48" t="e">
        <f t="shared" si="0"/>
        <v>#DIV/0!</v>
      </c>
      <c r="H19" s="49" t="e">
        <f t="shared" si="1"/>
        <v>#DIV/0!</v>
      </c>
      <c r="I19" s="50">
        <f t="shared" si="2"/>
        <v>0</v>
      </c>
    </row>
    <row r="20" spans="1:9" ht="15" x14ac:dyDescent="0.25">
      <c r="A20" s="43">
        <v>10</v>
      </c>
      <c r="B20" s="51"/>
      <c r="C20" s="51"/>
      <c r="D20" s="52"/>
      <c r="E20" s="53"/>
      <c r="F20" s="51"/>
      <c r="G20" s="48" t="e">
        <f t="shared" si="0"/>
        <v>#DIV/0!</v>
      </c>
      <c r="H20" s="49" t="e">
        <f t="shared" si="1"/>
        <v>#DIV/0!</v>
      </c>
      <c r="I20" s="50">
        <f t="shared" si="2"/>
        <v>0</v>
      </c>
    </row>
    <row r="21" spans="1:9" ht="15.75" thickBot="1" x14ac:dyDescent="0.3">
      <c r="A21" s="54">
        <v>11</v>
      </c>
      <c r="B21" s="55"/>
      <c r="C21" s="55"/>
      <c r="D21" s="56"/>
      <c r="E21" s="57"/>
      <c r="F21" s="58"/>
      <c r="G21" s="59" t="e">
        <f t="shared" si="0"/>
        <v>#DIV/0!</v>
      </c>
      <c r="H21" s="60" t="e">
        <f t="shared" si="1"/>
        <v>#DIV/0!</v>
      </c>
      <c r="I21" s="61">
        <f t="shared" si="2"/>
        <v>0</v>
      </c>
    </row>
    <row r="22" spans="1:9" x14ac:dyDescent="0.2">
      <c r="A22" s="62" t="s">
        <v>73</v>
      </c>
    </row>
  </sheetData>
  <sheetProtection algorithmName="SHA-512" hashValue="u6f/ctw1YB1tuX3kCZqC8tD/dH9PEKYvakpNvtmjngZF6wu6D6K8tOv+pLN2EenTY0XQItDISA8OkXwCff17cQ==" saltValue="Sd6Mlj+naDjpRlvxLxRJqg==" spinCount="100000" sheet="1" objects="1" scenarios="1"/>
  <protectedRanges>
    <protectedRange sqref="B17:F21" name="Zonă1"/>
  </protectedRanges>
  <mergeCells count="6">
    <mergeCell ref="A5:I5"/>
    <mergeCell ref="A7:A10"/>
    <mergeCell ref="B7:B10"/>
    <mergeCell ref="C7:C10"/>
    <mergeCell ref="D7:D10"/>
    <mergeCell ref="E7:H7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Shape&amp;Size</vt:lpstr>
      <vt:lpstr>MainDimensions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2016-07-04T15:40:16Z</cp:lastPrinted>
  <dcterms:created xsi:type="dcterms:W3CDTF">2015-04-20T16:06:19Z</dcterms:created>
  <dcterms:modified xsi:type="dcterms:W3CDTF">2024-10-08T03:42:14Z</dcterms:modified>
</cp:coreProperties>
</file>