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:\unlimit\unlimit SM\excel fil\"/>
    </mc:Choice>
  </mc:AlternateContent>
  <xr:revisionPtr revIDLastSave="0" documentId="13_ncr:1_{B351BF46-6CD1-4D17-B398-1CE85D7D9AC9}" xr6:coauthVersionLast="45" xr6:coauthVersionMax="45" xr10:uidLastSave="{00000000-0000-0000-0000-000000000000}"/>
  <workbookProtection workbookAlgorithmName="SHA-512" workbookHashValue="VDgpVPalNAk4N/7m+isll7CRELk50N7q+YdNRpvu/gZDuWXUCUSrGS5IqNGHLddqHjHDuLKRp4LNQygynEYiuw==" workbookSaltValue="qUovowvquJejClfy7NK9Uw==" workbookSpinCount="100000" lockStructure="1"/>
  <bookViews>
    <workbookView xWindow="-120" yWindow="-120" windowWidth="20730" windowHeight="11160" tabRatio="789" activeTab="1" xr2:uid="{00000000-000D-0000-FFFF-FFFF00000000}"/>
  </bookViews>
  <sheets>
    <sheet name="Introduction" sheetId="1" r:id="rId1"/>
    <sheet name="Corrected Visibility Distance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8" l="1"/>
  <c r="G14" i="8" l="1"/>
  <c r="F12" i="8"/>
  <c r="F14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Sorin Stamate</author>
  </authors>
  <commentList>
    <comment ref="F9" authorId="0" shapeId="0" xr:uid="{00000000-0006-0000-0100-000001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39.</t>
        </r>
      </text>
    </comment>
    <comment ref="G9" authorId="0" shapeId="0" xr:uid="{00000000-0006-0000-0100-000002000000}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39.</t>
        </r>
      </text>
    </comment>
  </commentList>
</comments>
</file>

<file path=xl/sharedStrings.xml><?xml version="1.0" encoding="utf-8"?>
<sst xmlns="http://schemas.openxmlformats.org/spreadsheetml/2006/main" count="68" uniqueCount="54">
  <si>
    <t>=</t>
  </si>
  <si>
    <t>[Nm]</t>
  </si>
  <si>
    <t>[m]</t>
  </si>
  <si>
    <r>
      <t xml:space="preserve">( </t>
    </r>
    <r>
      <rPr>
        <b/>
        <sz val="11"/>
        <color theme="1"/>
        <rFont val="Calibri"/>
        <family val="2"/>
        <charset val="238"/>
      </rPr>
      <t>∆ )</t>
    </r>
  </si>
  <si>
    <t>( h )</t>
  </si>
  <si>
    <t>where:</t>
  </si>
  <si>
    <t>or</t>
  </si>
  <si>
    <t>if</t>
  </si>
  <si>
    <t>height of eye, in meters</t>
  </si>
  <si>
    <t>h &gt; 5 m</t>
  </si>
  <si>
    <t>Formula</t>
  </si>
  <si>
    <t>Observer's height of eye</t>
  </si>
  <si>
    <t>Units</t>
  </si>
  <si>
    <t>Symbol</t>
  </si>
  <si>
    <t>Visibility Distance from chart</t>
  </si>
  <si>
    <t>In nautical charts and documents, the maximum distance at which various objects may be seen at sea is given for a standard height of eye of 5 m (or 15 feet)</t>
  </si>
  <si>
    <t>(Dcorr)</t>
  </si>
  <si>
    <r>
      <t xml:space="preserve">(2.08 * </t>
    </r>
    <r>
      <rPr>
        <b/>
        <sz val="11"/>
        <color theme="1"/>
        <rFont val="Calibri"/>
        <family val="2"/>
        <charset val="238"/>
      </rPr>
      <t>√‾h) - 4.7</t>
    </r>
  </si>
  <si>
    <t>for 5 m</t>
  </si>
  <si>
    <t>and 2nd term is:</t>
  </si>
  <si>
    <r>
      <rPr>
        <b/>
        <sz val="11"/>
        <color theme="1"/>
        <rFont val="Calibri"/>
        <family val="2"/>
        <charset val="238"/>
      </rPr>
      <t>∆</t>
    </r>
    <r>
      <rPr>
        <b/>
        <sz val="11"/>
        <color theme="1"/>
        <rFont val="Arial"/>
        <family val="2"/>
        <charset val="238"/>
        <scheme val="minor"/>
      </rPr>
      <t xml:space="preserve"> = 2.08*</t>
    </r>
    <r>
      <rPr>
        <b/>
        <sz val="11"/>
        <color theme="1"/>
        <rFont val="Calibri"/>
        <family val="2"/>
        <charset val="238"/>
      </rPr>
      <t>√‾h-4.7</t>
    </r>
  </si>
  <si>
    <t>h &lt; 5 m</t>
  </si>
  <si>
    <t>for 15 ft.</t>
  </si>
  <si>
    <t>( + )</t>
  </si>
  <si>
    <t>( - )</t>
  </si>
  <si>
    <t>∆corr</t>
  </si>
  <si>
    <r>
      <t xml:space="preserve">( </t>
    </r>
    <r>
      <rPr>
        <b/>
        <sz val="11"/>
        <color theme="1"/>
        <rFont val="Calibri"/>
        <family val="2"/>
        <charset val="238"/>
      </rPr>
      <t>∆corr )</t>
    </r>
  </si>
  <si>
    <t>Then:</t>
  </si>
  <si>
    <t>Correction sign:</t>
  </si>
  <si>
    <t>So:</t>
  </si>
  <si>
    <t>Dcorr</t>
  </si>
  <si>
    <t>Dchart</t>
  </si>
  <si>
    <t>+</t>
  </si>
  <si>
    <r>
      <t xml:space="preserve">((2.08 * </t>
    </r>
    <r>
      <rPr>
        <b/>
        <sz val="11"/>
        <color theme="1"/>
        <rFont val="Calibri"/>
        <family val="2"/>
        <charset val="238"/>
      </rPr>
      <t>√‾h) - 4.7)</t>
    </r>
  </si>
  <si>
    <t>Corrected visibility distance is:</t>
  </si>
  <si>
    <t>1. Correction for Height of Eye:</t>
  </si>
  <si>
    <t>Flag Gaff</t>
  </si>
  <si>
    <t>Maritime Navigation using Excel</t>
  </si>
  <si>
    <r>
      <t xml:space="preserve">Prepared by </t>
    </r>
    <r>
      <rPr>
        <b/>
        <sz val="8"/>
        <color theme="0" tint="-0.499984740745262"/>
        <rFont val="Calibri"/>
        <family val="2"/>
        <charset val="238"/>
      </rPr>
      <t>© 2016 Sorin Stamate</t>
    </r>
  </si>
  <si>
    <t>(for Metric Charts)</t>
  </si>
  <si>
    <t>(for British/ Imperial Charts)</t>
  </si>
  <si>
    <t>Correction is:</t>
  </si>
  <si>
    <t>(Dchart)</t>
  </si>
  <si>
    <t>visibility distance from chart</t>
  </si>
  <si>
    <t>CORRECTION from Height of Eye</t>
  </si>
  <si>
    <t>CORRECTED VISIBILITY DISTANCE</t>
  </si>
  <si>
    <t>To find out the visibility distance to an object is necessary to apply a correction to the visibility distance given on the charts</t>
  </si>
  <si>
    <t>Corrected Visibility Distance:</t>
  </si>
  <si>
    <t>(To be filled only in YELLOW cells)</t>
  </si>
  <si>
    <t>Correction for Height of Eye</t>
  </si>
  <si>
    <t>Metric Charts</t>
  </si>
  <si>
    <t>Imperial Charts</t>
  </si>
  <si>
    <t>[m] / [ft]</t>
  </si>
  <si>
    <r>
      <rPr>
        <b/>
        <sz val="11"/>
        <color theme="1"/>
        <rFont val="Calibri"/>
        <family val="2"/>
        <charset val="238"/>
      </rPr>
      <t>∆</t>
    </r>
    <r>
      <rPr>
        <b/>
        <sz val="11"/>
        <color theme="1"/>
        <rFont val="Arial"/>
        <family val="2"/>
        <charset val="238"/>
        <scheme val="minor"/>
      </rPr>
      <t xml:space="preserve"> = 2.08*</t>
    </r>
    <r>
      <rPr>
        <b/>
        <sz val="11"/>
        <color theme="1"/>
        <rFont val="Calibri"/>
        <family val="2"/>
        <charset val="238"/>
      </rPr>
      <t>√‾h-4.4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</si>
</sst>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Arial"/>
      <family val="2"/>
      <charset val="238"/>
      <scheme val="minor"/>
    </font>
    <font>
      <sz val="18"/>
      <color theme="3"/>
      <name val="Times New Roman"/>
      <family val="2"/>
      <charset val="238"/>
      <scheme val="major"/>
    </font>
    <font>
      <b/>
      <sz val="15"/>
      <color theme="3"/>
      <name val="Arial"/>
      <family val="2"/>
      <charset val="238"/>
      <scheme val="minor"/>
    </font>
    <font>
      <b/>
      <sz val="11"/>
      <color theme="1"/>
      <name val="Arial"/>
      <family val="2"/>
      <charset val="238"/>
      <scheme val="minor"/>
    </font>
    <font>
      <b/>
      <sz val="11"/>
      <color theme="1"/>
      <name val="Calibri"/>
      <family val="2"/>
      <charset val="238"/>
    </font>
    <font>
      <i/>
      <sz val="11"/>
      <color rgb="FF7F7F7F"/>
      <name val="Arial"/>
      <family val="2"/>
      <charset val="238"/>
      <scheme val="minor"/>
    </font>
    <font>
      <b/>
      <u val="double"/>
      <sz val="18"/>
      <color theme="3"/>
      <name val="Times New Roman"/>
      <family val="2"/>
      <charset val="238"/>
      <scheme val="major"/>
    </font>
    <font>
      <b/>
      <sz val="18"/>
      <color theme="3"/>
      <name val="Times New Roman"/>
      <family val="2"/>
      <charset val="238"/>
      <scheme val="major"/>
    </font>
    <font>
      <b/>
      <sz val="8"/>
      <color theme="0" tint="-0.499984740745262"/>
      <name val="Arial"/>
      <family val="2"/>
      <charset val="238"/>
      <scheme val="minor"/>
    </font>
    <font>
      <b/>
      <sz val="8"/>
      <color theme="0" tint="-0.499984740745262"/>
      <name val="Calibri"/>
      <family val="2"/>
      <charset val="238"/>
    </font>
    <font>
      <b/>
      <u/>
      <sz val="11"/>
      <color theme="1"/>
      <name val="Arial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i/>
      <sz val="9"/>
      <color indexed="81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5" fillId="0" borderId="0" applyNumberFormat="0" applyFill="0" applyBorder="0" applyAlignment="0" applyProtection="0"/>
  </cellStyleXfs>
  <cellXfs count="60">
    <xf numFmtId="0" fontId="0" fillId="0" borderId="0" xfId="0"/>
    <xf numFmtId="0" fontId="7" fillId="0" borderId="0" xfId="1" applyFont="1" applyProtection="1">
      <protection hidden="1"/>
    </xf>
    <xf numFmtId="0" fontId="0" fillId="0" borderId="0" xfId="0" applyProtection="1">
      <protection hidden="1"/>
    </xf>
    <xf numFmtId="0" fontId="8" fillId="0" borderId="0" xfId="0" applyFont="1" applyProtection="1">
      <protection hidden="1"/>
    </xf>
    <xf numFmtId="0" fontId="2" fillId="0" borderId="1" xfId="2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4" fillId="6" borderId="2" xfId="0" applyFont="1" applyFill="1" applyBorder="1" applyAlignment="1" applyProtection="1">
      <alignment horizontal="center"/>
      <protection hidden="1"/>
    </xf>
    <xf numFmtId="0" fontId="3" fillId="6" borderId="3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0" fontId="3" fillId="6" borderId="2" xfId="0" applyFont="1" applyFill="1" applyBorder="1" applyAlignment="1" applyProtection="1">
      <alignment horizontal="center"/>
      <protection hidden="1"/>
    </xf>
    <xf numFmtId="0" fontId="5" fillId="0" borderId="0" xfId="3" applyAlignment="1" applyProtection="1">
      <protection hidden="1"/>
    </xf>
    <xf numFmtId="0" fontId="0" fillId="0" borderId="0" xfId="0" applyFill="1" applyBorder="1" applyAlignment="1" applyProtection="1">
      <protection hidden="1"/>
    </xf>
    <xf numFmtId="0" fontId="3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3" fillId="2" borderId="25" xfId="0" applyFont="1" applyFill="1" applyBorder="1" applyAlignment="1" applyProtection="1">
      <alignment horizontal="center"/>
      <protection hidden="1"/>
    </xf>
    <xf numFmtId="0" fontId="3" fillId="2" borderId="26" xfId="0" applyFont="1" applyFill="1" applyBorder="1" applyAlignment="1" applyProtection="1">
      <alignment horizontal="center"/>
      <protection hidden="1"/>
    </xf>
    <xf numFmtId="0" fontId="3" fillId="6" borderId="25" xfId="0" applyFont="1" applyFill="1" applyBorder="1" applyAlignment="1" applyProtection="1">
      <alignment horizontal="center"/>
      <protection hidden="1"/>
    </xf>
    <xf numFmtId="0" fontId="3" fillId="6" borderId="26" xfId="0" applyFont="1" applyFill="1" applyBorder="1" applyAlignment="1" applyProtection="1">
      <alignment horizontal="center"/>
      <protection hidden="1"/>
    </xf>
    <xf numFmtId="0" fontId="3" fillId="2" borderId="12" xfId="0" applyFont="1" applyFill="1" applyBorder="1" applyAlignment="1" applyProtection="1">
      <alignment horizontal="center"/>
      <protection hidden="1"/>
    </xf>
    <xf numFmtId="0" fontId="3" fillId="2" borderId="23" xfId="0" applyFont="1" applyFill="1" applyBorder="1" applyAlignment="1" applyProtection="1">
      <alignment horizontal="center"/>
      <protection hidden="1"/>
    </xf>
    <xf numFmtId="0" fontId="3" fillId="2" borderId="27" xfId="0" applyFont="1" applyFill="1" applyBorder="1" applyAlignment="1" applyProtection="1">
      <alignment horizontal="center"/>
      <protection hidden="1"/>
    </xf>
    <xf numFmtId="0" fontId="3" fillId="2" borderId="28" xfId="0" applyFont="1" applyFill="1" applyBorder="1" applyAlignment="1" applyProtection="1">
      <alignment horizontal="center"/>
      <protection hidden="1"/>
    </xf>
    <xf numFmtId="0" fontId="3" fillId="2" borderId="7" xfId="0" applyFont="1" applyFill="1" applyBorder="1" applyAlignment="1" applyProtection="1">
      <alignment horizontal="center"/>
      <protection hidden="1"/>
    </xf>
    <xf numFmtId="0" fontId="3" fillId="2" borderId="14" xfId="0" applyFont="1" applyFill="1" applyBorder="1" applyAlignment="1" applyProtection="1">
      <alignment horizontal="center"/>
      <protection hidden="1"/>
    </xf>
    <xf numFmtId="0" fontId="0" fillId="3" borderId="33" xfId="0" applyFill="1" applyBorder="1" applyProtection="1">
      <protection hidden="1"/>
    </xf>
    <xf numFmtId="0" fontId="0" fillId="3" borderId="34" xfId="0" applyFill="1" applyBorder="1" applyProtection="1">
      <protection hidden="1"/>
    </xf>
    <xf numFmtId="0" fontId="3" fillId="5" borderId="10" xfId="0" applyFont="1" applyFill="1" applyBorder="1" applyAlignment="1" applyProtection="1">
      <alignment horizontal="center"/>
      <protection hidden="1"/>
    </xf>
    <xf numFmtId="0" fontId="3" fillId="5" borderId="6" xfId="0" applyFont="1" applyFill="1" applyBorder="1" applyAlignment="1" applyProtection="1">
      <alignment horizontal="center"/>
      <protection hidden="1"/>
    </xf>
    <xf numFmtId="164" fontId="3" fillId="5" borderId="25" xfId="0" applyNumberFormat="1" applyFont="1" applyFill="1" applyBorder="1" applyProtection="1">
      <protection hidden="1"/>
    </xf>
    <xf numFmtId="164" fontId="3" fillId="5" borderId="26" xfId="0" applyNumberFormat="1" applyFont="1" applyFill="1" applyBorder="1" applyProtection="1">
      <protection hidden="1"/>
    </xf>
    <xf numFmtId="0" fontId="3" fillId="2" borderId="13" xfId="0" applyFont="1" applyFill="1" applyBorder="1" applyAlignment="1" applyProtection="1">
      <alignment horizontal="center"/>
      <protection hidden="1"/>
    </xf>
    <xf numFmtId="0" fontId="3" fillId="2" borderId="24" xfId="0" applyFont="1" applyFill="1" applyBorder="1" applyAlignment="1" applyProtection="1">
      <alignment horizontal="center"/>
      <protection hidden="1"/>
    </xf>
    <xf numFmtId="0" fontId="0" fillId="3" borderId="29" xfId="0" applyFill="1" applyBorder="1" applyProtection="1">
      <protection hidden="1"/>
    </xf>
    <xf numFmtId="0" fontId="0" fillId="3" borderId="30" xfId="0" applyFill="1" applyBorder="1" applyProtection="1">
      <protection hidden="1"/>
    </xf>
    <xf numFmtId="0" fontId="3" fillId="4" borderId="15" xfId="0" applyFont="1" applyFill="1" applyBorder="1" applyAlignment="1" applyProtection="1">
      <alignment horizontal="center"/>
      <protection hidden="1"/>
    </xf>
    <xf numFmtId="0" fontId="3" fillId="4" borderId="21" xfId="0" applyFont="1" applyFill="1" applyBorder="1" applyAlignment="1" applyProtection="1">
      <alignment horizontal="center"/>
      <protection hidden="1"/>
    </xf>
    <xf numFmtId="164" fontId="3" fillId="4" borderId="31" xfId="0" applyNumberFormat="1" applyFont="1" applyFill="1" applyBorder="1" applyProtection="1">
      <protection hidden="1"/>
    </xf>
    <xf numFmtId="164" fontId="3" fillId="4" borderId="32" xfId="0" applyNumberFormat="1" applyFont="1" applyFill="1" applyBorder="1" applyProtection="1">
      <protection hidden="1"/>
    </xf>
    <xf numFmtId="0" fontId="6" fillId="0" borderId="0" xfId="1" applyFont="1" applyAlignment="1" applyProtection="1">
      <alignment horizontal="center"/>
      <protection hidden="1"/>
    </xf>
    <xf numFmtId="0" fontId="3" fillId="6" borderId="3" xfId="0" applyFont="1" applyFill="1" applyBorder="1" applyAlignment="1" applyProtection="1">
      <alignment horizontal="center"/>
      <protection hidden="1"/>
    </xf>
    <xf numFmtId="0" fontId="3" fillId="6" borderId="4" xfId="0" applyFont="1" applyFill="1" applyBorder="1" applyAlignment="1" applyProtection="1">
      <alignment horizontal="center"/>
      <protection hidden="1"/>
    </xf>
    <xf numFmtId="0" fontId="5" fillId="0" borderId="0" xfId="3" applyAlignment="1" applyProtection="1">
      <alignment horizontal="center"/>
      <protection hidden="1"/>
    </xf>
    <xf numFmtId="0" fontId="3" fillId="4" borderId="19" xfId="0" applyFont="1" applyFill="1" applyBorder="1" applyAlignment="1" applyProtection="1">
      <alignment horizontal="left"/>
      <protection hidden="1"/>
    </xf>
    <xf numFmtId="0" fontId="3" fillId="4" borderId="18" xfId="0" applyFont="1" applyFill="1" applyBorder="1" applyAlignment="1" applyProtection="1">
      <alignment horizontal="left"/>
      <protection hidden="1"/>
    </xf>
    <xf numFmtId="0" fontId="3" fillId="4" borderId="20" xfId="0" applyFont="1" applyFill="1" applyBorder="1" applyAlignment="1" applyProtection="1">
      <alignment horizontal="left"/>
      <protection hidden="1"/>
    </xf>
    <xf numFmtId="0" fontId="3" fillId="2" borderId="35" xfId="0" applyFont="1" applyFill="1" applyBorder="1" applyAlignment="1" applyProtection="1">
      <alignment horizontal="center"/>
      <protection hidden="1"/>
    </xf>
    <xf numFmtId="0" fontId="3" fillId="2" borderId="36" xfId="0" applyFont="1" applyFill="1" applyBorder="1" applyAlignment="1" applyProtection="1">
      <alignment horizontal="center"/>
      <protection hidden="1"/>
    </xf>
    <xf numFmtId="0" fontId="3" fillId="6" borderId="7" xfId="0" applyFont="1" applyFill="1" applyBorder="1" applyAlignment="1" applyProtection="1">
      <alignment horizontal="center"/>
      <protection hidden="1"/>
    </xf>
    <xf numFmtId="0" fontId="3" fillId="6" borderId="14" xfId="0" applyFont="1" applyFill="1" applyBorder="1" applyAlignment="1" applyProtection="1">
      <alignment horizontal="center"/>
      <protection hidden="1"/>
    </xf>
    <xf numFmtId="0" fontId="0" fillId="0" borderId="7" xfId="0" applyFill="1" applyBorder="1" applyAlignment="1" applyProtection="1">
      <alignment horizontal="left"/>
      <protection hidden="1"/>
    </xf>
    <xf numFmtId="0" fontId="0" fillId="0" borderId="8" xfId="0" applyFill="1" applyBorder="1" applyAlignment="1" applyProtection="1">
      <alignment horizontal="left"/>
      <protection hidden="1"/>
    </xf>
    <xf numFmtId="0" fontId="0" fillId="0" borderId="9" xfId="0" applyFill="1" applyBorder="1" applyAlignment="1" applyProtection="1">
      <alignment horizontal="left"/>
      <protection hidden="1"/>
    </xf>
    <xf numFmtId="0" fontId="3" fillId="5" borderId="10" xfId="0" applyFont="1" applyFill="1" applyBorder="1" applyAlignment="1" applyProtection="1">
      <alignment horizontal="left"/>
      <protection hidden="1"/>
    </xf>
    <xf numFmtId="0" fontId="3" fillId="5" borderId="5" xfId="0" applyFont="1" applyFill="1" applyBorder="1" applyAlignment="1" applyProtection="1">
      <alignment horizontal="left"/>
      <protection hidden="1"/>
    </xf>
    <xf numFmtId="0" fontId="3" fillId="5" borderId="11" xfId="0" applyFont="1" applyFill="1" applyBorder="1" applyAlignment="1" applyProtection="1">
      <alignment horizontal="left"/>
      <protection hidden="1"/>
    </xf>
    <xf numFmtId="0" fontId="0" fillId="0" borderId="16" xfId="0" applyFill="1" applyBorder="1" applyAlignment="1" applyProtection="1">
      <alignment horizontal="left"/>
      <protection hidden="1"/>
    </xf>
    <xf numFmtId="0" fontId="0" fillId="0" borderId="22" xfId="0" applyFill="1" applyBorder="1" applyAlignment="1" applyProtection="1">
      <alignment horizontal="left"/>
      <protection hidden="1"/>
    </xf>
    <xf numFmtId="0" fontId="0" fillId="0" borderId="17" xfId="0" applyFill="1" applyBorder="1" applyAlignment="1" applyProtection="1">
      <alignment horizontal="left"/>
      <protection hidden="1"/>
    </xf>
  </cellXfs>
  <cellStyles count="4">
    <cellStyle name="Explanatory Text" xfId="3" builtinId="53"/>
    <cellStyle name="Heading 1" xfId="2" builtinId="16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O26"/>
  <sheetViews>
    <sheetView workbookViewId="0"/>
  </sheetViews>
  <sheetFormatPr defaultColWidth="9.125" defaultRowHeight="14.25" x14ac:dyDescent="0.2"/>
  <cols>
    <col min="1" max="16384" width="9.125" style="2"/>
  </cols>
  <sheetData>
    <row r="1" spans="1:15" ht="22.5" x14ac:dyDescent="0.3">
      <c r="A1" s="1" t="s">
        <v>36</v>
      </c>
    </row>
    <row r="2" spans="1:15" x14ac:dyDescent="0.2">
      <c r="A2" s="3" t="s">
        <v>37</v>
      </c>
    </row>
    <row r="3" spans="1:15" ht="22.5" x14ac:dyDescent="0.3">
      <c r="A3" s="40" t="s">
        <v>45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5" spans="1:15" ht="20.25" thickBot="1" x14ac:dyDescent="0.35">
      <c r="A5" s="4" t="s">
        <v>35</v>
      </c>
      <c r="B5" s="4"/>
      <c r="C5" s="4"/>
      <c r="D5" s="4"/>
      <c r="F5" s="5" t="s">
        <v>3</v>
      </c>
    </row>
    <row r="6" spans="1:15" ht="15" thickTop="1" x14ac:dyDescent="0.2"/>
    <row r="7" spans="1:15" x14ac:dyDescent="0.2">
      <c r="A7" s="2" t="s">
        <v>15</v>
      </c>
    </row>
    <row r="8" spans="1:15" x14ac:dyDescent="0.2">
      <c r="A8" s="2" t="s">
        <v>46</v>
      </c>
    </row>
    <row r="9" spans="1:15" ht="15" thickBot="1" x14ac:dyDescent="0.25"/>
    <row r="10" spans="1:15" ht="15.75" thickBot="1" x14ac:dyDescent="0.3">
      <c r="B10" s="2" t="s">
        <v>29</v>
      </c>
      <c r="C10" s="6" t="s">
        <v>41</v>
      </c>
      <c r="G10" s="7" t="s">
        <v>25</v>
      </c>
      <c r="H10" s="8" t="s">
        <v>0</v>
      </c>
      <c r="I10" s="41" t="s">
        <v>17</v>
      </c>
      <c r="J10" s="42"/>
    </row>
    <row r="12" spans="1:15" x14ac:dyDescent="0.2">
      <c r="G12" s="2" t="s">
        <v>5</v>
      </c>
    </row>
    <row r="13" spans="1:15" ht="15" x14ac:dyDescent="0.25">
      <c r="H13" s="5" t="s">
        <v>4</v>
      </c>
      <c r="I13" s="9" t="s">
        <v>2</v>
      </c>
      <c r="J13" s="2" t="s">
        <v>8</v>
      </c>
    </row>
    <row r="15" spans="1:15" x14ac:dyDescent="0.2">
      <c r="G15" s="2" t="s">
        <v>19</v>
      </c>
      <c r="I15" s="2">
        <v>4.7</v>
      </c>
      <c r="J15" s="2" t="s">
        <v>18</v>
      </c>
      <c r="K15" s="2" t="s">
        <v>39</v>
      </c>
    </row>
    <row r="16" spans="1:15" x14ac:dyDescent="0.2">
      <c r="G16" s="2" t="s">
        <v>6</v>
      </c>
      <c r="I16" s="2">
        <v>4.4000000000000004</v>
      </c>
      <c r="J16" s="2" t="s">
        <v>22</v>
      </c>
      <c r="K16" s="2" t="s">
        <v>40</v>
      </c>
    </row>
    <row r="18" spans="1:13" ht="15" x14ac:dyDescent="0.25">
      <c r="G18" s="6" t="s">
        <v>28</v>
      </c>
      <c r="I18" s="9" t="s">
        <v>23</v>
      </c>
      <c r="J18" s="2" t="s">
        <v>7</v>
      </c>
      <c r="K18" s="2" t="s">
        <v>9</v>
      </c>
    </row>
    <row r="19" spans="1:13" x14ac:dyDescent="0.2">
      <c r="I19" s="9" t="s">
        <v>24</v>
      </c>
      <c r="J19" s="2" t="s">
        <v>7</v>
      </c>
      <c r="K19" s="2" t="s">
        <v>21</v>
      </c>
      <c r="M19" s="10"/>
    </row>
    <row r="20" spans="1:13" ht="15" thickBot="1" x14ac:dyDescent="0.25"/>
    <row r="21" spans="1:13" ht="15.75" thickBot="1" x14ac:dyDescent="0.3">
      <c r="B21" s="2" t="s">
        <v>27</v>
      </c>
      <c r="C21" s="6" t="s">
        <v>34</v>
      </c>
      <c r="G21" s="11" t="s">
        <v>30</v>
      </c>
      <c r="H21" s="8" t="s">
        <v>0</v>
      </c>
      <c r="I21" s="8" t="s">
        <v>31</v>
      </c>
      <c r="J21" s="8" t="s">
        <v>32</v>
      </c>
      <c r="K21" s="41" t="s">
        <v>33</v>
      </c>
      <c r="L21" s="42"/>
    </row>
    <row r="23" spans="1:13" x14ac:dyDescent="0.2">
      <c r="G23" s="2" t="s">
        <v>5</v>
      </c>
    </row>
    <row r="24" spans="1:13" ht="15" x14ac:dyDescent="0.25">
      <c r="H24" s="5" t="s">
        <v>42</v>
      </c>
      <c r="I24" s="9" t="s">
        <v>1</v>
      </c>
      <c r="J24" s="2" t="s">
        <v>43</v>
      </c>
    </row>
    <row r="26" spans="1:13" x14ac:dyDescent="0.2">
      <c r="A26" s="3" t="s">
        <v>38</v>
      </c>
    </row>
  </sheetData>
  <sheetProtection algorithmName="SHA-512" hashValue="8C8mPwJ2sO4gxtP8R37vfYlXcKoHYA4YxHXZRHRE9VmRMJz1PgSb8pJDWop4A8J5hLmoYSE6DJqA9ZKGlHgI6g==" saltValue="N+XVtM/Tte55rZgJ/TJYUQ==" spinCount="100000" sheet="1" objects="1" scenarios="1"/>
  <mergeCells count="3">
    <mergeCell ref="A3:O3"/>
    <mergeCell ref="I10:J10"/>
    <mergeCell ref="K21:L2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K15"/>
  <sheetViews>
    <sheetView tabSelected="1" workbookViewId="0">
      <selection activeCell="F12" sqref="F12"/>
    </sheetView>
  </sheetViews>
  <sheetFormatPr defaultColWidth="9.125" defaultRowHeight="14.25" x14ac:dyDescent="0.2"/>
  <cols>
    <col min="1" max="2" width="9.75" style="2" customWidth="1"/>
    <col min="3" max="3" width="10.875" style="2" customWidth="1"/>
    <col min="4" max="4" width="7.625" style="2" bestFit="1" customWidth="1"/>
    <col min="5" max="5" width="8.75" style="2" bestFit="1" customWidth="1"/>
    <col min="6" max="7" width="19.625" style="2" customWidth="1"/>
    <col min="8" max="8" width="18.625" style="2" bestFit="1" customWidth="1"/>
    <col min="9" max="9" width="19.625" style="2" bestFit="1" customWidth="1"/>
    <col min="10" max="12" width="13.125" style="2" customWidth="1"/>
    <col min="13" max="13" width="7.625" style="2" bestFit="1" customWidth="1"/>
    <col min="14" max="14" width="5.75" style="2" bestFit="1" customWidth="1"/>
    <col min="15" max="17" width="9.125" style="2" customWidth="1"/>
    <col min="18" max="16384" width="9.125" style="2"/>
  </cols>
  <sheetData>
    <row r="1" spans="1:11" ht="22.5" x14ac:dyDescent="0.3">
      <c r="A1" s="1" t="s">
        <v>36</v>
      </c>
    </row>
    <row r="2" spans="1:11" x14ac:dyDescent="0.2">
      <c r="A2" s="3" t="s">
        <v>37</v>
      </c>
    </row>
    <row r="4" spans="1:11" ht="20.25" thickBot="1" x14ac:dyDescent="0.35">
      <c r="A4" s="4" t="s">
        <v>47</v>
      </c>
      <c r="B4" s="4"/>
      <c r="C4" s="4"/>
      <c r="D4" s="4"/>
    </row>
    <row r="5" spans="1:11" ht="15" thickTop="1" x14ac:dyDescent="0.2">
      <c r="A5" s="43" t="s">
        <v>48</v>
      </c>
      <c r="B5" s="43"/>
      <c r="C5" s="43"/>
      <c r="D5" s="43"/>
      <c r="E5" s="43"/>
      <c r="F5" s="43"/>
      <c r="G5" s="43"/>
      <c r="H5" s="12"/>
      <c r="I5" s="12"/>
      <c r="J5" s="12"/>
      <c r="K5" s="12"/>
    </row>
    <row r="6" spans="1:11" ht="15.75" thickBot="1" x14ac:dyDescent="0.3">
      <c r="A6" s="13"/>
      <c r="B6" s="13"/>
      <c r="C6" s="13"/>
      <c r="D6" s="14"/>
      <c r="E6" s="15"/>
    </row>
    <row r="7" spans="1:11" ht="15.75" thickTop="1" x14ac:dyDescent="0.25">
      <c r="F7" s="47" t="s">
        <v>49</v>
      </c>
      <c r="G7" s="48"/>
    </row>
    <row r="8" spans="1:11" ht="15.75" thickBot="1" x14ac:dyDescent="0.3">
      <c r="F8" s="16" t="s">
        <v>50</v>
      </c>
      <c r="G8" s="17" t="s">
        <v>51</v>
      </c>
    </row>
    <row r="9" spans="1:11" ht="15" x14ac:dyDescent="0.25">
      <c r="D9" s="49" t="s">
        <v>10</v>
      </c>
      <c r="E9" s="50"/>
      <c r="F9" s="18" t="s">
        <v>20</v>
      </c>
      <c r="G9" s="19" t="s">
        <v>53</v>
      </c>
    </row>
    <row r="10" spans="1:11" ht="15.75" thickBot="1" x14ac:dyDescent="0.3">
      <c r="D10" s="20" t="s">
        <v>13</v>
      </c>
      <c r="E10" s="21" t="s">
        <v>12</v>
      </c>
      <c r="F10" s="22" t="s">
        <v>1</v>
      </c>
      <c r="G10" s="23" t="s">
        <v>1</v>
      </c>
    </row>
    <row r="11" spans="1:11" ht="15" x14ac:dyDescent="0.25">
      <c r="A11" s="51" t="s">
        <v>11</v>
      </c>
      <c r="B11" s="52"/>
      <c r="C11" s="53"/>
      <c r="D11" s="24" t="s">
        <v>4</v>
      </c>
      <c r="E11" s="25" t="s">
        <v>52</v>
      </c>
      <c r="F11" s="26">
        <v>5</v>
      </c>
      <c r="G11" s="27">
        <v>2</v>
      </c>
    </row>
    <row r="12" spans="1:11" ht="15" x14ac:dyDescent="0.25">
      <c r="A12" s="54" t="s">
        <v>44</v>
      </c>
      <c r="B12" s="55"/>
      <c r="C12" s="56"/>
      <c r="D12" s="28" t="s">
        <v>26</v>
      </c>
      <c r="E12" s="29" t="s">
        <v>1</v>
      </c>
      <c r="F12" s="30">
        <f>(2.08*POWER(F11,1/2))-4.7</f>
        <v>-4.8978606800437419E-2</v>
      </c>
      <c r="G12" s="31">
        <f>(2.08*POWER(G11,1/2))-4.4</f>
        <v>-1.4584357902639624</v>
      </c>
    </row>
    <row r="13" spans="1:11" ht="15" x14ac:dyDescent="0.25">
      <c r="A13" s="57" t="s">
        <v>14</v>
      </c>
      <c r="B13" s="58"/>
      <c r="C13" s="59"/>
      <c r="D13" s="32" t="s">
        <v>42</v>
      </c>
      <c r="E13" s="33" t="s">
        <v>1</v>
      </c>
      <c r="F13" s="34">
        <v>20</v>
      </c>
      <c r="G13" s="35"/>
      <c r="I13" s="10"/>
    </row>
    <row r="14" spans="1:11" ht="15.75" thickBot="1" x14ac:dyDescent="0.3">
      <c r="A14" s="44" t="s">
        <v>45</v>
      </c>
      <c r="B14" s="45"/>
      <c r="C14" s="46"/>
      <c r="D14" s="36" t="s">
        <v>16</v>
      </c>
      <c r="E14" s="37" t="s">
        <v>1</v>
      </c>
      <c r="F14" s="38">
        <f>F13+F12</f>
        <v>19.951021393199561</v>
      </c>
      <c r="G14" s="39">
        <f>G13+G12</f>
        <v>-1.4584357902639624</v>
      </c>
      <c r="I14" s="10"/>
    </row>
    <row r="15" spans="1:11" x14ac:dyDescent="0.2">
      <c r="A15" s="3" t="s">
        <v>38</v>
      </c>
      <c r="I15" s="10"/>
    </row>
  </sheetData>
  <sheetProtection algorithmName="SHA-512" hashValue="OZE/NTHofmj5c9QApfQUTyNctFD/2Hgj/vGZ5iyCXLhIso65ruMXCzZE0XpmsXh7udmRrJ9/KQa2cCh4geO29Q==" saltValue="zVRAw/wEeLaJEuHS07Hx1Q==" spinCount="100000" sheet="1" objects="1" scenarios="1"/>
  <protectedRanges>
    <protectedRange sqref="F11:G11 F13:G13" name="Zonă1"/>
  </protectedRanges>
  <mergeCells count="7">
    <mergeCell ref="A5:G5"/>
    <mergeCell ref="A14:C14"/>
    <mergeCell ref="F7:G7"/>
    <mergeCell ref="D9:E9"/>
    <mergeCell ref="A11:C11"/>
    <mergeCell ref="A12:C12"/>
    <mergeCell ref="A13:C13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Introduction</vt:lpstr>
      <vt:lpstr>Corrected Visibility Distance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Stamate</dc:creator>
  <cp:lastModifiedBy>behzad</cp:lastModifiedBy>
  <cp:lastPrinted>2016-07-28T13:36:53Z</cp:lastPrinted>
  <dcterms:created xsi:type="dcterms:W3CDTF">2015-05-15T14:10:40Z</dcterms:created>
  <dcterms:modified xsi:type="dcterms:W3CDTF">2024-12-10T17:22:15Z</dcterms:modified>
</cp:coreProperties>
</file>